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588" activeTab="0"/>
  </bookViews>
  <sheets>
    <sheet name="１月から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<sst xmlns="http://schemas.openxmlformats.org/spreadsheetml/2006/main" count="94" uniqueCount="47">
  <si>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光熱費比較表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</si>
  <si>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</si>
  <si>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</si>
  <si>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</si>
  <si>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</si>
  <si>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</si>
  <si>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</si>
  <si>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</si>
  <si>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</si>
  <si>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</si>
  <si>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</si>
  <si>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</si>
  <si>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</si>
  <si>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年計</t>
  </si>
  <si>
    <t>平成九年</t>
  </si>
  <si>
    <t>電気代</t>
  </si>
  <si>
    <t>ガス代</t>
  </si>
  <si>
    <t>計</t>
  </si>
  <si>
    <t>平成一〇年</t>
  </si>
  <si>
    <t>平成一一年</t>
  </si>
  <si>
    <t>昼間使用量</t>
  </si>
  <si>
    <t>夜間使用量</t>
  </si>
  <si>
    <t>夜間率</t>
  </si>
  <si>
    <t>平成一二年</t>
  </si>
  <si>
    <t>平成一三年</t>
  </si>
  <si>
    <t>平成一四年</t>
  </si>
  <si>
    <t>平成一五年</t>
  </si>
  <si>
    <t>平成一六年</t>
  </si>
  <si>
    <t>平成一七年</t>
  </si>
  <si>
    <t>平成一八年</t>
  </si>
  <si>
    <t>平成一九年</t>
  </si>
  <si>
    <t>平成二十年</t>
  </si>
  <si>
    <t>ﾃﾞｲﾀｲﾑ</t>
  </si>
  <si>
    <t>@ﾎｰﾑﾀｲﾑ</t>
  </si>
  <si>
    <t>ﾅｲﾄﾀｲﾑ</t>
  </si>
  <si>
    <t>平成二十一年</t>
  </si>
  <si>
    <t>計</t>
  </si>
  <si>
    <t>ﾃﾞｲﾀｲﾑ
31.43</t>
  </si>
  <si>
    <t>@ﾎｰﾑﾀｲﾑ
21.23</t>
  </si>
  <si>
    <t>ﾅｲﾄﾀｲﾑ
9.33</t>
  </si>
  <si>
    <t>平成二十二年</t>
  </si>
  <si>
    <t>ﾃﾞｲﾀｲﾑ
31.43</t>
  </si>
  <si>
    <t>@ﾎｰﾑﾀｲﾑ
21.23</t>
  </si>
  <si>
    <t>ﾅｲﾄﾀｲﾑ
9.33</t>
  </si>
  <si>
    <t>計</t>
  </si>
  <si>
    <t>平成二十三年</t>
  </si>
  <si>
    <t>H23.6更新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</si>
</sst>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#,##0.00_ ;[Red]\-#,##0.0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34" borderId="12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right" vertical="center"/>
    </xf>
    <xf numFmtId="176" fontId="0" fillId="34" borderId="14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right" vertical="center"/>
    </xf>
    <xf numFmtId="0" fontId="0" fillId="35" borderId="12" xfId="0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right" vertical="center"/>
    </xf>
    <xf numFmtId="176" fontId="0" fillId="35" borderId="14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76" fontId="0" fillId="36" borderId="13" xfId="0" applyNumberFormat="1" applyFill="1" applyBorder="1" applyAlignment="1">
      <alignment horizontal="right" vertical="center"/>
    </xf>
    <xf numFmtId="176" fontId="0" fillId="36" borderId="14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9" fontId="0" fillId="0" borderId="10" xfId="0" applyNumberFormat="1" applyBorder="1" applyAlignment="1">
      <alignment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4" fontId="0" fillId="0" borderId="0" xfId="0" applyNumberFormat="1" applyAlignment="1">
      <alignment/>
    </xf>
    <xf numFmtId="49" fontId="0" fillId="0" borderId="24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9" fontId="0" fillId="0" borderId="27" xfId="48" applyNumberFormat="1" applyFont="1" applyBorder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pane xSplit="1" ySplit="2" topLeftCell="D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9" sqref="H69"/>
    </sheetView>
  </sheetViews>
  <sheetFormatPr defaultColWidth="9.125" defaultRowHeight="13.5"/>
  <cols>
    <col min="1" max="1" width="9.125" style="0" customWidth="1"/>
    <col min="2" max="2" width="12.125" style="0" bestFit="1" customWidth="1"/>
    <col min="3" max="15" width="11.50390625" style="0" customWidth="1"/>
  </cols>
  <sheetData>
    <row r="1" ht="12.75">
      <c r="A1" t="s">
        <v>0</v>
      </c>
    </row>
    <row r="2" spans="1:15" ht="19.5" customHeight="1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ht="12" customHeight="1">
      <c r="A3" s="53" t="s">
        <v>14</v>
      </c>
      <c r="B3" s="3" t="s">
        <v>15</v>
      </c>
      <c r="C3" s="4">
        <v>12503</v>
      </c>
      <c r="D3" s="4">
        <v>11523</v>
      </c>
      <c r="E3" s="4">
        <v>10067</v>
      </c>
      <c r="F3" s="4">
        <v>9325</v>
      </c>
      <c r="G3" s="4">
        <v>9170</v>
      </c>
      <c r="H3" s="4">
        <v>7408</v>
      </c>
      <c r="I3" s="4">
        <v>8826</v>
      </c>
      <c r="J3" s="4">
        <v>5491</v>
      </c>
      <c r="K3" s="4">
        <v>8669</v>
      </c>
      <c r="L3" s="4">
        <v>8135</v>
      </c>
      <c r="M3" s="4">
        <v>10344</v>
      </c>
      <c r="N3" s="4">
        <v>9513</v>
      </c>
      <c r="O3" s="4">
        <f>SUM(C3:N3)</f>
        <v>110974</v>
      </c>
    </row>
    <row r="4" spans="1:15" ht="12" customHeight="1" thickBot="1">
      <c r="A4" s="54"/>
      <c r="B4" s="5" t="s">
        <v>16</v>
      </c>
      <c r="C4" s="6">
        <v>10990</v>
      </c>
      <c r="D4" s="6">
        <v>13451</v>
      </c>
      <c r="E4" s="6">
        <v>14605</v>
      </c>
      <c r="F4" s="6">
        <v>13451</v>
      </c>
      <c r="G4" s="6">
        <v>13451</v>
      </c>
      <c r="H4" s="6">
        <v>11697</v>
      </c>
      <c r="I4" s="6">
        <v>10269</v>
      </c>
      <c r="J4" s="6">
        <v>7056</v>
      </c>
      <c r="K4" s="6">
        <v>5596</v>
      </c>
      <c r="L4" s="6">
        <v>4903</v>
      </c>
      <c r="M4" s="6">
        <v>6877</v>
      </c>
      <c r="N4" s="6">
        <v>11224</v>
      </c>
      <c r="O4" s="6">
        <f>SUM(C4:N4)</f>
        <v>123570</v>
      </c>
    </row>
    <row r="5" spans="1:15" ht="12" customHeight="1" thickBot="1">
      <c r="A5" s="55"/>
      <c r="B5" s="7" t="s">
        <v>17</v>
      </c>
      <c r="C5" s="8">
        <f aca="true" t="shared" si="0" ref="C5:O5">SUM(C3:C4)</f>
        <v>23493</v>
      </c>
      <c r="D5" s="8">
        <f t="shared" si="0"/>
        <v>24974</v>
      </c>
      <c r="E5" s="8">
        <f t="shared" si="0"/>
        <v>24672</v>
      </c>
      <c r="F5" s="8">
        <f t="shared" si="0"/>
        <v>22776</v>
      </c>
      <c r="G5" s="8">
        <f t="shared" si="0"/>
        <v>22621</v>
      </c>
      <c r="H5" s="8">
        <f t="shared" si="0"/>
        <v>19105</v>
      </c>
      <c r="I5" s="8">
        <f t="shared" si="0"/>
        <v>19095</v>
      </c>
      <c r="J5" s="8">
        <f t="shared" si="0"/>
        <v>12547</v>
      </c>
      <c r="K5" s="8">
        <f t="shared" si="0"/>
        <v>14265</v>
      </c>
      <c r="L5" s="8">
        <f t="shared" si="0"/>
        <v>13038</v>
      </c>
      <c r="M5" s="8">
        <f t="shared" si="0"/>
        <v>17221</v>
      </c>
      <c r="N5" s="8">
        <f t="shared" si="0"/>
        <v>20737</v>
      </c>
      <c r="O5" s="9">
        <f t="shared" si="0"/>
        <v>234544</v>
      </c>
    </row>
    <row r="6" spans="1:15" ht="12" customHeight="1">
      <c r="A6" s="53" t="s">
        <v>18</v>
      </c>
      <c r="B6" s="10" t="s">
        <v>15</v>
      </c>
      <c r="C6" s="11">
        <v>12228</v>
      </c>
      <c r="D6" s="11">
        <v>11198</v>
      </c>
      <c r="E6" s="11">
        <v>11093</v>
      </c>
      <c r="F6" s="11">
        <v>8774</v>
      </c>
      <c r="G6" s="11">
        <v>8949</v>
      </c>
      <c r="H6" s="11">
        <v>7279</v>
      </c>
      <c r="I6" s="11">
        <v>8127</v>
      </c>
      <c r="J6" s="11">
        <v>9074</v>
      </c>
      <c r="K6" s="11">
        <v>6368</v>
      </c>
      <c r="L6" s="11">
        <v>6290</v>
      </c>
      <c r="M6" s="11">
        <v>7368</v>
      </c>
      <c r="N6" s="11">
        <v>6770</v>
      </c>
      <c r="O6" s="11">
        <f>SUM(C6:N6)</f>
        <v>103518</v>
      </c>
    </row>
    <row r="7" spans="1:15" ht="12" customHeight="1" thickBot="1">
      <c r="A7" s="54"/>
      <c r="B7" s="5" t="s">
        <v>16</v>
      </c>
      <c r="C7" s="6">
        <v>10636</v>
      </c>
      <c r="D7" s="6">
        <v>10930</v>
      </c>
      <c r="E7" s="6">
        <v>12988</v>
      </c>
      <c r="F7" s="6">
        <v>12694</v>
      </c>
      <c r="G7" s="6">
        <v>11518</v>
      </c>
      <c r="H7" s="6">
        <v>8452</v>
      </c>
      <c r="I7" s="6">
        <v>7192</v>
      </c>
      <c r="J7" s="6">
        <v>6247</v>
      </c>
      <c r="K7" s="6">
        <v>4903</v>
      </c>
      <c r="L7" s="6">
        <v>4903</v>
      </c>
      <c r="M7" s="6">
        <v>5260</v>
      </c>
      <c r="N7" s="6">
        <v>7192</v>
      </c>
      <c r="O7" s="6">
        <f>SUM(C7:N7)</f>
        <v>102915</v>
      </c>
    </row>
    <row r="8" spans="1:15" ht="12" customHeight="1" thickBot="1">
      <c r="A8" s="55"/>
      <c r="B8" s="12" t="s">
        <v>17</v>
      </c>
      <c r="C8" s="13">
        <f aca="true" t="shared" si="1" ref="C8:O8">SUM(C6:C7)</f>
        <v>22864</v>
      </c>
      <c r="D8" s="13">
        <f t="shared" si="1"/>
        <v>22128</v>
      </c>
      <c r="E8" s="13">
        <f t="shared" si="1"/>
        <v>24081</v>
      </c>
      <c r="F8" s="13">
        <f t="shared" si="1"/>
        <v>21468</v>
      </c>
      <c r="G8" s="13">
        <f t="shared" si="1"/>
        <v>20467</v>
      </c>
      <c r="H8" s="13">
        <f t="shared" si="1"/>
        <v>15731</v>
      </c>
      <c r="I8" s="13">
        <f t="shared" si="1"/>
        <v>15319</v>
      </c>
      <c r="J8" s="13">
        <f t="shared" si="1"/>
        <v>15321</v>
      </c>
      <c r="K8" s="13">
        <f t="shared" si="1"/>
        <v>11271</v>
      </c>
      <c r="L8" s="13">
        <f t="shared" si="1"/>
        <v>11193</v>
      </c>
      <c r="M8" s="13">
        <f t="shared" si="1"/>
        <v>12628</v>
      </c>
      <c r="N8" s="13">
        <f t="shared" si="1"/>
        <v>13962</v>
      </c>
      <c r="O8" s="14">
        <f t="shared" si="1"/>
        <v>206433</v>
      </c>
    </row>
    <row r="9" spans="1:15" ht="12" customHeight="1">
      <c r="A9" s="53" t="s">
        <v>19</v>
      </c>
      <c r="B9" s="15" t="s">
        <v>15</v>
      </c>
      <c r="C9" s="11">
        <v>9805</v>
      </c>
      <c r="D9" s="11">
        <v>14219</v>
      </c>
      <c r="E9" s="11">
        <v>16359</v>
      </c>
      <c r="F9" s="11">
        <v>16321</v>
      </c>
      <c r="G9" s="11">
        <v>11986</v>
      </c>
      <c r="H9" s="11">
        <v>9570</v>
      </c>
      <c r="I9" s="11">
        <v>10449</v>
      </c>
      <c r="J9" s="11">
        <v>9047</v>
      </c>
      <c r="K9" s="11">
        <v>8566</v>
      </c>
      <c r="L9" s="11">
        <v>12290</v>
      </c>
      <c r="M9" s="11">
        <v>12856</v>
      </c>
      <c r="N9" s="11">
        <v>20943</v>
      </c>
      <c r="O9" s="11">
        <f>SUM(C9:N9)</f>
        <v>152411</v>
      </c>
    </row>
    <row r="10" spans="1:15" ht="12" customHeight="1" thickBot="1">
      <c r="A10" s="56"/>
      <c r="B10" s="16" t="s">
        <v>16</v>
      </c>
      <c r="C10" s="6">
        <v>9082</v>
      </c>
      <c r="D10" s="6">
        <v>10636</v>
      </c>
      <c r="E10" s="6">
        <v>11606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" customHeight="1" thickBot="1">
      <c r="A11" s="57"/>
      <c r="B11" s="17" t="s">
        <v>17</v>
      </c>
      <c r="C11" s="18">
        <f aca="true" t="shared" si="2" ref="C11:N11">SUM(C9:C10)</f>
        <v>18887</v>
      </c>
      <c r="D11" s="18">
        <f t="shared" si="2"/>
        <v>24855</v>
      </c>
      <c r="E11" s="18">
        <f t="shared" si="2"/>
        <v>27965</v>
      </c>
      <c r="F11" s="18">
        <f t="shared" si="2"/>
        <v>16321</v>
      </c>
      <c r="G11" s="18">
        <f t="shared" si="2"/>
        <v>11986</v>
      </c>
      <c r="H11" s="18">
        <f t="shared" si="2"/>
        <v>9570</v>
      </c>
      <c r="I11" s="18">
        <f t="shared" si="2"/>
        <v>10449</v>
      </c>
      <c r="J11" s="18">
        <f t="shared" si="2"/>
        <v>9047</v>
      </c>
      <c r="K11" s="18">
        <f t="shared" si="2"/>
        <v>8566</v>
      </c>
      <c r="L11" s="18">
        <f t="shared" si="2"/>
        <v>12290</v>
      </c>
      <c r="M11" s="18">
        <f t="shared" si="2"/>
        <v>12856</v>
      </c>
      <c r="N11" s="18">
        <f t="shared" si="2"/>
        <v>20943</v>
      </c>
      <c r="O11" s="19">
        <f>SUM(C11:N11)</f>
        <v>183735</v>
      </c>
    </row>
    <row r="12" spans="1:15" ht="12" customHeight="1">
      <c r="A12" s="56"/>
      <c r="B12" s="20" t="s">
        <v>20</v>
      </c>
      <c r="C12" s="21"/>
      <c r="D12" s="22"/>
      <c r="E12" s="22"/>
      <c r="F12" s="22"/>
      <c r="G12" s="22"/>
      <c r="H12" s="22"/>
      <c r="I12" s="22"/>
      <c r="J12" s="23"/>
      <c r="K12" s="24">
        <v>213</v>
      </c>
      <c r="L12" s="24">
        <v>308</v>
      </c>
      <c r="M12" s="24">
        <v>311</v>
      </c>
      <c r="N12" s="24">
        <v>531</v>
      </c>
      <c r="O12" s="24"/>
    </row>
    <row r="13" spans="1:15" ht="12" customHeight="1">
      <c r="A13" s="56"/>
      <c r="B13" s="25" t="s">
        <v>21</v>
      </c>
      <c r="C13" s="22"/>
      <c r="D13" s="22"/>
      <c r="E13" s="22"/>
      <c r="F13" s="22"/>
      <c r="G13" s="22"/>
      <c r="H13" s="22"/>
      <c r="I13" s="22"/>
      <c r="J13" s="22"/>
      <c r="K13" s="26">
        <v>412</v>
      </c>
      <c r="L13" s="26">
        <v>515</v>
      </c>
      <c r="M13" s="26">
        <v>577</v>
      </c>
      <c r="N13" s="26">
        <v>755</v>
      </c>
      <c r="O13" s="26"/>
    </row>
    <row r="14" spans="1:15" ht="12" customHeight="1" thickBot="1">
      <c r="A14" s="58"/>
      <c r="B14" s="16" t="s">
        <v>22</v>
      </c>
      <c r="C14" s="27"/>
      <c r="J14" s="28"/>
      <c r="K14" s="29"/>
      <c r="L14" s="29"/>
      <c r="M14" s="29"/>
      <c r="N14" s="29"/>
      <c r="O14" s="29"/>
    </row>
    <row r="15" spans="1:15" ht="12" customHeight="1" thickBot="1">
      <c r="A15" s="59" t="s">
        <v>23</v>
      </c>
      <c r="B15" s="30" t="s">
        <v>15</v>
      </c>
      <c r="C15" s="31">
        <v>26805</v>
      </c>
      <c r="D15" s="31">
        <v>20754</v>
      </c>
      <c r="E15" s="31">
        <v>25602</v>
      </c>
      <c r="F15" s="31">
        <v>25019</v>
      </c>
      <c r="G15" s="31">
        <v>13485</v>
      </c>
      <c r="H15" s="31">
        <v>12833</v>
      </c>
      <c r="I15" s="31">
        <v>12022</v>
      </c>
      <c r="J15" s="31">
        <v>8223</v>
      </c>
      <c r="K15" s="31">
        <v>8954</v>
      </c>
      <c r="L15" s="31">
        <v>10891</v>
      </c>
      <c r="M15" s="31">
        <v>13198</v>
      </c>
      <c r="N15" s="31">
        <v>17304</v>
      </c>
      <c r="O15" s="32">
        <f>SUM(C15:N15)</f>
        <v>195090</v>
      </c>
    </row>
    <row r="16" spans="1:15" ht="12" customHeight="1">
      <c r="A16" s="56"/>
      <c r="B16" s="20" t="s">
        <v>20</v>
      </c>
      <c r="C16" s="24">
        <v>653</v>
      </c>
      <c r="D16" s="24">
        <v>506</v>
      </c>
      <c r="E16" s="24">
        <v>619</v>
      </c>
      <c r="F16" s="24">
        <v>579</v>
      </c>
      <c r="G16" s="24">
        <v>287</v>
      </c>
      <c r="H16" s="24">
        <v>275</v>
      </c>
      <c r="I16" s="24">
        <v>278</v>
      </c>
      <c r="J16" s="24">
        <v>203</v>
      </c>
      <c r="K16" s="24">
        <v>227</v>
      </c>
      <c r="L16" s="24">
        <v>269</v>
      </c>
      <c r="M16" s="24">
        <v>334</v>
      </c>
      <c r="N16" s="24">
        <v>421</v>
      </c>
      <c r="O16" s="24">
        <f>SUM(C16:N16)</f>
        <v>4651</v>
      </c>
    </row>
    <row r="17" spans="1:15" ht="12" customHeight="1">
      <c r="A17" s="56"/>
      <c r="B17" s="25" t="s">
        <v>21</v>
      </c>
      <c r="C17" s="26">
        <v>993</v>
      </c>
      <c r="D17" s="26">
        <v>798</v>
      </c>
      <c r="E17" s="26">
        <v>973</v>
      </c>
      <c r="F17" s="26">
        <v>1017</v>
      </c>
      <c r="G17" s="26">
        <v>706</v>
      </c>
      <c r="H17" s="26">
        <v>671</v>
      </c>
      <c r="I17" s="26">
        <v>525</v>
      </c>
      <c r="J17" s="26">
        <v>349</v>
      </c>
      <c r="K17" s="26">
        <v>349</v>
      </c>
      <c r="L17" s="26">
        <v>417</v>
      </c>
      <c r="M17" s="26">
        <v>544</v>
      </c>
      <c r="N17" s="26">
        <v>734</v>
      </c>
      <c r="O17" s="26">
        <f>SUM(C17:N17)</f>
        <v>8076</v>
      </c>
    </row>
    <row r="18" spans="1:15" ht="12" customHeight="1" thickBot="1">
      <c r="A18" s="58"/>
      <c r="B18" s="16" t="s">
        <v>22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3">
        <f>O17/(O16+O17)</f>
        <v>0.6345564547811738</v>
      </c>
    </row>
    <row r="19" spans="1:15" ht="12" customHeight="1" thickBot="1">
      <c r="A19" s="59" t="s">
        <v>24</v>
      </c>
      <c r="B19" s="30" t="s">
        <v>15</v>
      </c>
      <c r="C19" s="31">
        <v>21712</v>
      </c>
      <c r="D19" s="31">
        <v>23694</v>
      </c>
      <c r="E19" s="31">
        <v>21455</v>
      </c>
      <c r="F19" s="31">
        <v>22611</v>
      </c>
      <c r="G19" s="31">
        <v>14265</v>
      </c>
      <c r="H19" s="31">
        <v>13556</v>
      </c>
      <c r="I19" s="31">
        <v>10334</v>
      </c>
      <c r="J19" s="31">
        <v>9194</v>
      </c>
      <c r="K19" s="31">
        <v>11248</v>
      </c>
      <c r="L19" s="31">
        <v>10330</v>
      </c>
      <c r="M19" s="31">
        <v>14017</v>
      </c>
      <c r="N19" s="31">
        <v>17741</v>
      </c>
      <c r="O19" s="32">
        <f>SUM(C19:N19)</f>
        <v>190157</v>
      </c>
    </row>
    <row r="20" spans="1:15" ht="12" customHeight="1">
      <c r="A20" s="56"/>
      <c r="B20" s="20" t="s">
        <v>20</v>
      </c>
      <c r="C20" s="24">
        <v>517</v>
      </c>
      <c r="D20" s="24">
        <v>596</v>
      </c>
      <c r="E20" s="24">
        <v>521</v>
      </c>
      <c r="F20" s="24">
        <v>518</v>
      </c>
      <c r="G20" s="24">
        <v>317</v>
      </c>
      <c r="H20" s="24">
        <v>295</v>
      </c>
      <c r="I20" s="24">
        <v>245</v>
      </c>
      <c r="J20" s="24">
        <v>257</v>
      </c>
      <c r="K20" s="24">
        <v>309</v>
      </c>
      <c r="L20" s="24">
        <v>272</v>
      </c>
      <c r="M20" s="24">
        <v>338</v>
      </c>
      <c r="N20" s="24">
        <v>411</v>
      </c>
      <c r="O20" s="24">
        <f>SUM(C20:N20)</f>
        <v>4596</v>
      </c>
    </row>
    <row r="21" spans="1:15" ht="12" customHeight="1">
      <c r="A21" s="56"/>
      <c r="B21" s="25" t="s">
        <v>21</v>
      </c>
      <c r="C21" s="26">
        <v>898</v>
      </c>
      <c r="D21" s="26">
        <v>848</v>
      </c>
      <c r="E21" s="26">
        <v>851</v>
      </c>
      <c r="F21" s="26">
        <v>969</v>
      </c>
      <c r="G21" s="26">
        <v>697</v>
      </c>
      <c r="H21" s="26">
        <v>692</v>
      </c>
      <c r="I21" s="26">
        <v>488</v>
      </c>
      <c r="J21" s="26">
        <v>305</v>
      </c>
      <c r="K21" s="26">
        <v>363</v>
      </c>
      <c r="L21" s="26">
        <v>378</v>
      </c>
      <c r="M21" s="26">
        <v>579</v>
      </c>
      <c r="N21" s="26">
        <v>759</v>
      </c>
      <c r="O21" s="26">
        <f>SUM(C21:N21)</f>
        <v>7827</v>
      </c>
    </row>
    <row r="22" spans="1:15" ht="12" customHeight="1" thickBot="1">
      <c r="A22" s="58"/>
      <c r="B22" s="25" t="s">
        <v>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3">
        <f>O21/(O20+O21)</f>
        <v>0.6300410528857764</v>
      </c>
    </row>
    <row r="23" spans="1:15" ht="19.5" customHeight="1" thickBot="1">
      <c r="A23" s="59" t="s">
        <v>25</v>
      </c>
      <c r="B23" s="30" t="s">
        <v>15</v>
      </c>
      <c r="C23" s="31">
        <v>23833</v>
      </c>
      <c r="D23" s="31">
        <v>24036</v>
      </c>
      <c r="E23" s="31">
        <v>20388</v>
      </c>
      <c r="F23" s="31">
        <v>18174</v>
      </c>
      <c r="G23" s="31">
        <v>13709</v>
      </c>
      <c r="H23" s="31">
        <v>13265</v>
      </c>
      <c r="I23" s="31">
        <v>10883</v>
      </c>
      <c r="J23" s="31">
        <v>11235</v>
      </c>
      <c r="K23" s="31">
        <v>9973</v>
      </c>
      <c r="L23" s="31">
        <v>11367</v>
      </c>
      <c r="M23" s="31">
        <v>15708</v>
      </c>
      <c r="N23" s="31">
        <v>17515</v>
      </c>
      <c r="O23" s="32">
        <f>SUM(C23:N23)</f>
        <v>190086</v>
      </c>
    </row>
    <row r="24" spans="1:15" ht="19.5" customHeight="1">
      <c r="A24" s="56"/>
      <c r="B24" s="20" t="s">
        <v>20</v>
      </c>
      <c r="C24" s="24">
        <v>578</v>
      </c>
      <c r="D24" s="24">
        <v>577</v>
      </c>
      <c r="E24" s="24">
        <v>459</v>
      </c>
      <c r="F24" s="24">
        <v>405</v>
      </c>
      <c r="G24" s="24">
        <v>297</v>
      </c>
      <c r="H24" s="24">
        <v>293</v>
      </c>
      <c r="I24" s="24">
        <v>251</v>
      </c>
      <c r="J24" s="24">
        <v>291</v>
      </c>
      <c r="K24" s="24">
        <v>275</v>
      </c>
      <c r="L24" s="24">
        <v>318</v>
      </c>
      <c r="M24" s="24">
        <v>398</v>
      </c>
      <c r="N24" s="24">
        <v>457</v>
      </c>
      <c r="O24" s="24">
        <f>SUM(C24:N24)</f>
        <v>4599</v>
      </c>
    </row>
    <row r="25" spans="1:15" ht="19.5" customHeight="1">
      <c r="A25" s="56"/>
      <c r="B25" s="25" t="s">
        <v>21</v>
      </c>
      <c r="C25" s="26">
        <v>887</v>
      </c>
      <c r="D25" s="26">
        <v>915</v>
      </c>
      <c r="E25" s="26">
        <v>908</v>
      </c>
      <c r="F25" s="26">
        <v>873</v>
      </c>
      <c r="G25" s="26">
        <v>724</v>
      </c>
      <c r="H25" s="26">
        <v>684</v>
      </c>
      <c r="I25" s="26">
        <v>546</v>
      </c>
      <c r="J25" s="26">
        <v>440</v>
      </c>
      <c r="K25" s="26">
        <v>347</v>
      </c>
      <c r="L25" s="26">
        <v>422</v>
      </c>
      <c r="M25" s="26">
        <v>688</v>
      </c>
      <c r="N25" s="26">
        <v>704</v>
      </c>
      <c r="O25" s="26">
        <f>SUM(C25:N25)</f>
        <v>8138</v>
      </c>
    </row>
    <row r="26" spans="1:15" ht="19.5" customHeight="1" thickBot="1">
      <c r="A26" s="58"/>
      <c r="B26" s="25" t="s">
        <v>22</v>
      </c>
      <c r="C26" s="33">
        <f aca="true" t="shared" si="3" ref="C26:O26">C25/(C24+C25)</f>
        <v>0.6054607508532424</v>
      </c>
      <c r="D26" s="33">
        <f t="shared" si="3"/>
        <v>0.6132707774798928</v>
      </c>
      <c r="E26" s="33">
        <f t="shared" si="3"/>
        <v>0.6642282370153622</v>
      </c>
      <c r="F26" s="33">
        <f t="shared" si="3"/>
        <v>0.6830985915492958</v>
      </c>
      <c r="G26" s="33">
        <f t="shared" si="3"/>
        <v>0.7091087169441724</v>
      </c>
      <c r="H26" s="33">
        <f t="shared" si="3"/>
        <v>0.7001023541453428</v>
      </c>
      <c r="I26" s="33">
        <f t="shared" si="3"/>
        <v>0.685069008782936</v>
      </c>
      <c r="J26" s="33">
        <f t="shared" si="3"/>
        <v>0.6019151846785226</v>
      </c>
      <c r="K26" s="33">
        <f t="shared" si="3"/>
        <v>0.5578778135048231</v>
      </c>
      <c r="L26" s="33">
        <f t="shared" si="3"/>
        <v>0.5702702702702702</v>
      </c>
      <c r="M26" s="33">
        <f t="shared" si="3"/>
        <v>0.6335174953959485</v>
      </c>
      <c r="N26" s="33">
        <f t="shared" si="3"/>
        <v>0.6063738156761412</v>
      </c>
      <c r="O26" s="33">
        <f t="shared" si="3"/>
        <v>0.6389259637277224</v>
      </c>
    </row>
    <row r="27" spans="1:15" ht="15" customHeight="1" thickBot="1">
      <c r="A27" s="59" t="s">
        <v>26</v>
      </c>
      <c r="B27" s="30" t="s">
        <v>15</v>
      </c>
      <c r="C27" s="31">
        <v>26567</v>
      </c>
      <c r="D27" s="31">
        <v>21508</v>
      </c>
      <c r="E27" s="31">
        <v>21231</v>
      </c>
      <c r="F27" s="31">
        <v>19461</v>
      </c>
      <c r="G27" s="31">
        <v>16297</v>
      </c>
      <c r="H27" s="31">
        <v>11986</v>
      </c>
      <c r="I27" s="31">
        <v>11071</v>
      </c>
      <c r="J27" s="31">
        <v>11937</v>
      </c>
      <c r="K27" s="31">
        <v>8668</v>
      </c>
      <c r="L27" s="31">
        <v>9642</v>
      </c>
      <c r="M27" s="31">
        <v>14649</v>
      </c>
      <c r="N27" s="31">
        <v>14190</v>
      </c>
      <c r="O27" s="32">
        <f>SUM(C27:N27)</f>
        <v>187207</v>
      </c>
    </row>
    <row r="28" spans="1:15" ht="13.5" customHeight="1">
      <c r="A28" s="56"/>
      <c r="B28" s="20" t="s">
        <v>20</v>
      </c>
      <c r="C28" s="24">
        <v>694</v>
      </c>
      <c r="D28" s="24">
        <v>543</v>
      </c>
      <c r="E28" s="24">
        <v>527</v>
      </c>
      <c r="F28" s="24">
        <v>471</v>
      </c>
      <c r="G28" s="24">
        <v>373</v>
      </c>
      <c r="H28" s="24">
        <v>281</v>
      </c>
      <c r="I28" s="24">
        <v>260</v>
      </c>
      <c r="J28" s="24">
        <v>291</v>
      </c>
      <c r="K28" s="24">
        <v>231</v>
      </c>
      <c r="L28" s="24">
        <v>259</v>
      </c>
      <c r="M28" s="24">
        <v>339</v>
      </c>
      <c r="N28" s="24">
        <v>339</v>
      </c>
      <c r="O28" s="24">
        <f>SUM(C28:N28)</f>
        <v>4608</v>
      </c>
    </row>
    <row r="29" spans="1:15" ht="12.75">
      <c r="A29" s="56"/>
      <c r="B29" s="25" t="s">
        <v>21</v>
      </c>
      <c r="C29" s="26">
        <v>1000</v>
      </c>
      <c r="D29" s="26">
        <v>870</v>
      </c>
      <c r="E29" s="26">
        <v>880</v>
      </c>
      <c r="F29" s="26">
        <v>833</v>
      </c>
      <c r="G29" s="26">
        <v>788</v>
      </c>
      <c r="H29" s="26">
        <v>576</v>
      </c>
      <c r="I29" s="26">
        <v>532</v>
      </c>
      <c r="J29" s="26">
        <v>529</v>
      </c>
      <c r="K29" s="26">
        <v>334</v>
      </c>
      <c r="L29" s="26">
        <v>357</v>
      </c>
      <c r="M29" s="26">
        <v>700</v>
      </c>
      <c r="N29" s="26">
        <v>642</v>
      </c>
      <c r="O29" s="26">
        <f>SUM(C29:N29)</f>
        <v>8041</v>
      </c>
    </row>
    <row r="30" spans="1:15" ht="18.75" customHeight="1" thickBot="1">
      <c r="A30" s="58"/>
      <c r="B30" s="25" t="s">
        <v>22</v>
      </c>
      <c r="C30" s="33">
        <f aca="true" t="shared" si="4" ref="C30:O30">C29/(C28+C29)</f>
        <v>0.5903187721369539</v>
      </c>
      <c r="D30" s="33">
        <f t="shared" si="4"/>
        <v>0.6157112526539278</v>
      </c>
      <c r="E30" s="33">
        <f t="shared" si="4"/>
        <v>0.6254442075337597</v>
      </c>
      <c r="F30" s="33">
        <f t="shared" si="4"/>
        <v>0.6388036809815951</v>
      </c>
      <c r="G30" s="33">
        <f t="shared" si="4"/>
        <v>0.6787252368647717</v>
      </c>
      <c r="H30" s="33">
        <f t="shared" si="4"/>
        <v>0.6721120186697783</v>
      </c>
      <c r="I30" s="33">
        <f t="shared" si="4"/>
        <v>0.6717171717171717</v>
      </c>
      <c r="J30" s="33">
        <f t="shared" si="4"/>
        <v>0.6451219512195122</v>
      </c>
      <c r="K30" s="33">
        <f t="shared" si="4"/>
        <v>0.5911504424778761</v>
      </c>
      <c r="L30" s="33">
        <f t="shared" si="4"/>
        <v>0.5795454545454546</v>
      </c>
      <c r="M30" s="33">
        <f t="shared" si="4"/>
        <v>0.6737247353224254</v>
      </c>
      <c r="N30" s="33">
        <f t="shared" si="4"/>
        <v>0.654434250764526</v>
      </c>
      <c r="O30" s="33">
        <f t="shared" si="4"/>
        <v>0.6357024270693336</v>
      </c>
    </row>
    <row r="31" spans="1:15" ht="21" customHeight="1" thickBot="1">
      <c r="A31" s="59" t="s">
        <v>27</v>
      </c>
      <c r="B31" s="30" t="s">
        <v>15</v>
      </c>
      <c r="C31" s="31">
        <v>22242</v>
      </c>
      <c r="D31" s="31">
        <v>21378</v>
      </c>
      <c r="E31" s="31">
        <v>18838</v>
      </c>
      <c r="F31" s="31">
        <v>18398</v>
      </c>
      <c r="G31" s="31">
        <v>12903</v>
      </c>
      <c r="H31" s="31">
        <v>12774</v>
      </c>
      <c r="I31" s="31">
        <v>10990</v>
      </c>
      <c r="J31" s="31">
        <v>9563</v>
      </c>
      <c r="K31" s="31">
        <v>8183</v>
      </c>
      <c r="L31" s="31">
        <v>9520</v>
      </c>
      <c r="M31" s="31">
        <v>14486</v>
      </c>
      <c r="N31" s="31">
        <v>16449</v>
      </c>
      <c r="O31" s="32">
        <f>SUM(C31:N31)</f>
        <v>175724</v>
      </c>
    </row>
    <row r="32" spans="1:15" ht="12.75" customHeight="1">
      <c r="A32" s="56"/>
      <c r="B32" s="20" t="s">
        <v>20</v>
      </c>
      <c r="C32" s="24">
        <v>544</v>
      </c>
      <c r="D32" s="24">
        <v>540</v>
      </c>
      <c r="E32" s="24">
        <v>461</v>
      </c>
      <c r="F32" s="24">
        <v>422</v>
      </c>
      <c r="G32" s="24">
        <v>282</v>
      </c>
      <c r="H32" s="24">
        <v>297</v>
      </c>
      <c r="I32" s="24">
        <v>257</v>
      </c>
      <c r="J32" s="24">
        <v>255</v>
      </c>
      <c r="K32" s="24">
        <v>227</v>
      </c>
      <c r="L32" s="24">
        <v>261</v>
      </c>
      <c r="M32" s="24">
        <v>359</v>
      </c>
      <c r="N32" s="24">
        <v>403</v>
      </c>
      <c r="O32" s="24">
        <f>SUM(C32:N32)</f>
        <v>4308</v>
      </c>
    </row>
    <row r="33" spans="1:15" ht="12.75" customHeight="1">
      <c r="A33" s="56"/>
      <c r="B33" s="25" t="s">
        <v>21</v>
      </c>
      <c r="C33" s="26">
        <v>948</v>
      </c>
      <c r="D33" s="26">
        <v>851</v>
      </c>
      <c r="E33" s="26">
        <v>814</v>
      </c>
      <c r="F33" s="26">
        <v>901</v>
      </c>
      <c r="G33" s="26">
        <v>707</v>
      </c>
      <c r="H33" s="26">
        <v>635</v>
      </c>
      <c r="I33" s="26">
        <v>552</v>
      </c>
      <c r="J33" s="26">
        <v>375</v>
      </c>
      <c r="K33" s="26">
        <v>299</v>
      </c>
      <c r="L33" s="26">
        <v>332</v>
      </c>
      <c r="M33" s="26">
        <v>603</v>
      </c>
      <c r="N33" s="26">
        <v>691</v>
      </c>
      <c r="O33" s="26">
        <f>SUM(C33:N33)</f>
        <v>7708</v>
      </c>
    </row>
    <row r="34" spans="1:15" ht="15.75" customHeight="1" thickBot="1">
      <c r="A34" s="58"/>
      <c r="B34" s="25" t="s">
        <v>22</v>
      </c>
      <c r="C34" s="33">
        <f aca="true" t="shared" si="5" ref="C34:O34">C33/(C32+C33)</f>
        <v>0.6353887399463807</v>
      </c>
      <c r="D34" s="33">
        <f t="shared" si="5"/>
        <v>0.6117900790797987</v>
      </c>
      <c r="E34" s="33">
        <f t="shared" si="5"/>
        <v>0.6384313725490196</v>
      </c>
      <c r="F34" s="33">
        <f t="shared" si="5"/>
        <v>0.6810279667422524</v>
      </c>
      <c r="G34" s="33">
        <f t="shared" si="5"/>
        <v>0.7148634984833164</v>
      </c>
      <c r="H34" s="33">
        <f t="shared" si="5"/>
        <v>0.6813304721030042</v>
      </c>
      <c r="I34" s="33">
        <f t="shared" si="5"/>
        <v>0.6823238566131026</v>
      </c>
      <c r="J34" s="33">
        <f t="shared" si="5"/>
        <v>0.5952380952380952</v>
      </c>
      <c r="K34" s="33">
        <f t="shared" si="5"/>
        <v>0.5684410646387833</v>
      </c>
      <c r="L34" s="33">
        <f t="shared" si="5"/>
        <v>0.5598650927487352</v>
      </c>
      <c r="M34" s="33">
        <f t="shared" si="5"/>
        <v>0.6268191268191268</v>
      </c>
      <c r="N34" s="33">
        <f t="shared" si="5"/>
        <v>0.6316270566727605</v>
      </c>
      <c r="O34" s="33">
        <f t="shared" si="5"/>
        <v>0.6414780292942743</v>
      </c>
    </row>
    <row r="35" spans="1:15" ht="15.75" customHeight="1" thickBot="1">
      <c r="A35" s="59" t="s">
        <v>28</v>
      </c>
      <c r="B35" s="30" t="s">
        <v>15</v>
      </c>
      <c r="C35" s="31">
        <v>24080</v>
      </c>
      <c r="D35" s="31">
        <v>21912</v>
      </c>
      <c r="E35" s="31">
        <v>20289</v>
      </c>
      <c r="F35" s="31">
        <v>20212</v>
      </c>
      <c r="G35" s="31">
        <v>15357</v>
      </c>
      <c r="H35" s="31">
        <v>12145</v>
      </c>
      <c r="I35" s="31">
        <v>10151</v>
      </c>
      <c r="J35" s="31">
        <v>10039</v>
      </c>
      <c r="K35" s="31">
        <v>8862</v>
      </c>
      <c r="L35" s="31">
        <v>10463</v>
      </c>
      <c r="M35" s="31">
        <v>11223</v>
      </c>
      <c r="N35" s="31">
        <v>14473</v>
      </c>
      <c r="O35" s="32">
        <f>SUM(C35:N35)</f>
        <v>179206</v>
      </c>
    </row>
    <row r="36" spans="1:15" ht="15.75" customHeight="1">
      <c r="A36" s="56"/>
      <c r="B36" s="20" t="s">
        <v>20</v>
      </c>
      <c r="C36" s="24">
        <v>595</v>
      </c>
      <c r="D36" s="24">
        <v>583</v>
      </c>
      <c r="E36" s="24">
        <v>524</v>
      </c>
      <c r="F36" s="24">
        <v>505</v>
      </c>
      <c r="G36" s="24">
        <v>362</v>
      </c>
      <c r="H36" s="24">
        <v>285</v>
      </c>
      <c r="I36" s="24">
        <v>247</v>
      </c>
      <c r="J36" s="24">
        <v>270</v>
      </c>
      <c r="K36" s="24">
        <v>241</v>
      </c>
      <c r="L36" s="24">
        <v>281</v>
      </c>
      <c r="M36" s="24">
        <v>287</v>
      </c>
      <c r="N36" s="24">
        <v>347</v>
      </c>
      <c r="O36" s="24">
        <f>SUM(C36:N36)</f>
        <v>4527</v>
      </c>
    </row>
    <row r="37" spans="1:15" ht="15.75" customHeight="1">
      <c r="A37" s="56"/>
      <c r="B37" s="25" t="s">
        <v>21</v>
      </c>
      <c r="C37" s="26">
        <v>939</v>
      </c>
      <c r="D37" s="26">
        <v>891</v>
      </c>
      <c r="E37" s="26">
        <v>885</v>
      </c>
      <c r="F37" s="26">
        <v>942</v>
      </c>
      <c r="G37" s="26">
        <v>806</v>
      </c>
      <c r="H37" s="26">
        <v>654</v>
      </c>
      <c r="I37" s="26">
        <v>525</v>
      </c>
      <c r="J37" s="26">
        <v>429</v>
      </c>
      <c r="K37" s="26">
        <v>376</v>
      </c>
      <c r="L37" s="26">
        <v>420</v>
      </c>
      <c r="M37" s="26">
        <v>496</v>
      </c>
      <c r="N37" s="26">
        <v>703</v>
      </c>
      <c r="O37" s="26">
        <f>SUM(C37:N37)</f>
        <v>8066</v>
      </c>
    </row>
    <row r="38" spans="1:15" ht="15.75" customHeight="1" thickBot="1">
      <c r="A38" s="58"/>
      <c r="B38" s="25" t="s">
        <v>22</v>
      </c>
      <c r="C38" s="33">
        <f aca="true" t="shared" si="6" ref="C38:O38">C37/(C36+C37)</f>
        <v>0.6121251629726207</v>
      </c>
      <c r="D38" s="33">
        <f t="shared" si="6"/>
        <v>0.6044776119402985</v>
      </c>
      <c r="E38" s="33">
        <f t="shared" si="6"/>
        <v>0.6281050390347764</v>
      </c>
      <c r="F38" s="33">
        <f t="shared" si="6"/>
        <v>0.6510020732550104</v>
      </c>
      <c r="G38" s="33">
        <f t="shared" si="6"/>
        <v>0.690068493150685</v>
      </c>
      <c r="H38" s="33">
        <f t="shared" si="6"/>
        <v>0.6964856230031949</v>
      </c>
      <c r="I38" s="33">
        <f t="shared" si="6"/>
        <v>0.6800518134715026</v>
      </c>
      <c r="J38" s="33">
        <f t="shared" si="6"/>
        <v>0.6137339055793991</v>
      </c>
      <c r="K38" s="33">
        <f t="shared" si="6"/>
        <v>0.6094003241491086</v>
      </c>
      <c r="L38" s="33">
        <f t="shared" si="6"/>
        <v>0.5991440798858774</v>
      </c>
      <c r="M38" s="33">
        <f t="shared" si="6"/>
        <v>0.6334610472541508</v>
      </c>
      <c r="N38" s="33">
        <f t="shared" si="6"/>
        <v>0.6695238095238095</v>
      </c>
      <c r="O38" s="33">
        <f t="shared" si="6"/>
        <v>0.6405145715873898</v>
      </c>
    </row>
    <row r="39" spans="1:15" ht="15" customHeight="1" thickBot="1">
      <c r="A39" s="59" t="s">
        <v>29</v>
      </c>
      <c r="B39" s="30" t="s">
        <v>15</v>
      </c>
      <c r="C39" s="31">
        <v>26251</v>
      </c>
      <c r="D39" s="31">
        <v>22203</v>
      </c>
      <c r="E39" s="31">
        <v>20928</v>
      </c>
      <c r="F39" s="31">
        <v>21737</v>
      </c>
      <c r="G39" s="31">
        <v>14020</v>
      </c>
      <c r="H39" s="31">
        <v>12690</v>
      </c>
      <c r="I39" s="31">
        <v>11495</v>
      </c>
      <c r="J39" s="31">
        <v>9817</v>
      </c>
      <c r="K39" s="31">
        <v>10129</v>
      </c>
      <c r="L39" s="31">
        <v>10776</v>
      </c>
      <c r="M39" s="31">
        <v>12036</v>
      </c>
      <c r="N39" s="31">
        <v>14645</v>
      </c>
      <c r="O39" s="32">
        <f>SUM(C39:N39)</f>
        <v>186727</v>
      </c>
    </row>
    <row r="40" spans="1:15" ht="15" customHeight="1">
      <c r="A40" s="56"/>
      <c r="B40" s="20" t="s">
        <v>20</v>
      </c>
      <c r="C40" s="24">
        <v>661</v>
      </c>
      <c r="D40" s="24">
        <v>542</v>
      </c>
      <c r="E40" s="24">
        <v>501</v>
      </c>
      <c r="F40" s="24">
        <v>489</v>
      </c>
      <c r="G40" s="24">
        <v>310</v>
      </c>
      <c r="H40" s="24">
        <v>282</v>
      </c>
      <c r="I40" s="24">
        <v>269</v>
      </c>
      <c r="J40" s="24">
        <v>251</v>
      </c>
      <c r="K40" s="24">
        <v>268</v>
      </c>
      <c r="L40" s="24">
        <v>281</v>
      </c>
      <c r="M40" s="24">
        <v>290</v>
      </c>
      <c r="N40" s="24">
        <v>353</v>
      </c>
      <c r="O40" s="24">
        <f>SUM(C40:N40)</f>
        <v>4497</v>
      </c>
    </row>
    <row r="41" spans="1:15" ht="15" customHeight="1">
      <c r="A41" s="56"/>
      <c r="B41" s="25" t="s">
        <v>21</v>
      </c>
      <c r="C41" s="26">
        <v>1029</v>
      </c>
      <c r="D41" s="26">
        <v>935</v>
      </c>
      <c r="E41" s="26">
        <v>917</v>
      </c>
      <c r="F41" s="26">
        <v>993</v>
      </c>
      <c r="G41" s="26">
        <v>755</v>
      </c>
      <c r="H41" s="26">
        <v>683</v>
      </c>
      <c r="I41" s="26">
        <v>579</v>
      </c>
      <c r="J41" s="26">
        <v>432</v>
      </c>
      <c r="K41" s="26">
        <v>415</v>
      </c>
      <c r="L41" s="26">
        <v>452</v>
      </c>
      <c r="M41" s="26">
        <v>577</v>
      </c>
      <c r="N41" s="26">
        <v>692</v>
      </c>
      <c r="O41" s="26">
        <f>SUM(C41:N41)</f>
        <v>8459</v>
      </c>
    </row>
    <row r="42" spans="1:15" ht="15" customHeight="1" thickBot="1">
      <c r="A42" s="58"/>
      <c r="B42" s="25" t="s">
        <v>22</v>
      </c>
      <c r="C42" s="33">
        <f aca="true" t="shared" si="7" ref="C42:O42">C41/(C40+C41)</f>
        <v>0.6088757396449704</v>
      </c>
      <c r="D42" s="33">
        <f t="shared" si="7"/>
        <v>0.6330399458361544</v>
      </c>
      <c r="E42" s="33">
        <f t="shared" si="7"/>
        <v>0.6466854724964739</v>
      </c>
      <c r="F42" s="33">
        <f t="shared" si="7"/>
        <v>0.6700404858299596</v>
      </c>
      <c r="G42" s="33">
        <f t="shared" si="7"/>
        <v>0.7089201877934272</v>
      </c>
      <c r="H42" s="33">
        <f t="shared" si="7"/>
        <v>0.7077720207253886</v>
      </c>
      <c r="I42" s="33">
        <f t="shared" si="7"/>
        <v>0.6827830188679245</v>
      </c>
      <c r="J42" s="33">
        <f t="shared" si="7"/>
        <v>0.6325036603221084</v>
      </c>
      <c r="K42" s="33">
        <f t="shared" si="7"/>
        <v>0.6076134699853587</v>
      </c>
      <c r="L42" s="33">
        <f t="shared" si="7"/>
        <v>0.616643929058663</v>
      </c>
      <c r="M42" s="33">
        <f t="shared" si="7"/>
        <v>0.6655132641291811</v>
      </c>
      <c r="N42" s="33">
        <f t="shared" si="7"/>
        <v>0.662200956937799</v>
      </c>
      <c r="O42" s="33">
        <f t="shared" si="7"/>
        <v>0.6529021302871256</v>
      </c>
    </row>
    <row r="43" spans="1:15" ht="15" customHeight="1" thickBot="1">
      <c r="A43" s="59" t="s">
        <v>30</v>
      </c>
      <c r="B43" s="30" t="s">
        <v>15</v>
      </c>
      <c r="C43" s="31">
        <v>21691</v>
      </c>
      <c r="D43" s="31">
        <v>20895</v>
      </c>
      <c r="E43" s="31">
        <v>19229</v>
      </c>
      <c r="F43" s="31">
        <v>19429</v>
      </c>
      <c r="G43" s="31">
        <v>14254</v>
      </c>
      <c r="H43" s="31">
        <v>12835</v>
      </c>
      <c r="I43" s="31">
        <v>12118</v>
      </c>
      <c r="J43" s="31">
        <v>11267</v>
      </c>
      <c r="K43" s="31">
        <v>11852</v>
      </c>
      <c r="L43" s="31">
        <v>9843</v>
      </c>
      <c r="M43" s="31">
        <v>13038</v>
      </c>
      <c r="N43" s="31">
        <v>16938</v>
      </c>
      <c r="O43" s="32">
        <f>SUM(C43:N43)</f>
        <v>183389</v>
      </c>
    </row>
    <row r="44" spans="1:15" ht="15" customHeight="1">
      <c r="A44" s="56"/>
      <c r="B44" s="20" t="s">
        <v>20</v>
      </c>
      <c r="C44" s="24">
        <v>533</v>
      </c>
      <c r="D44" s="24">
        <v>515</v>
      </c>
      <c r="E44" s="24">
        <v>458</v>
      </c>
      <c r="F44" s="24">
        <v>441</v>
      </c>
      <c r="G44" s="24">
        <v>307</v>
      </c>
      <c r="H44" s="24">
        <v>277</v>
      </c>
      <c r="I44" s="24">
        <v>283</v>
      </c>
      <c r="J44" s="24">
        <v>279</v>
      </c>
      <c r="K44" s="24">
        <v>321</v>
      </c>
      <c r="L44" s="24">
        <v>263</v>
      </c>
      <c r="M44" s="24">
        <v>313</v>
      </c>
      <c r="N44" s="24">
        <v>400</v>
      </c>
      <c r="O44" s="24">
        <f>SUM(C44:N44)</f>
        <v>4390</v>
      </c>
    </row>
    <row r="45" spans="1:15" ht="15" customHeight="1">
      <c r="A45" s="56"/>
      <c r="B45" s="25" t="s">
        <v>21</v>
      </c>
      <c r="C45" s="26">
        <v>912</v>
      </c>
      <c r="D45" s="26">
        <v>869</v>
      </c>
      <c r="E45" s="26">
        <v>853</v>
      </c>
      <c r="F45" s="26">
        <v>927</v>
      </c>
      <c r="G45" s="26">
        <v>742</v>
      </c>
      <c r="H45" s="26">
        <v>670</v>
      </c>
      <c r="I45" s="26">
        <v>574</v>
      </c>
      <c r="J45" s="26">
        <v>486</v>
      </c>
      <c r="K45" s="26">
        <v>422</v>
      </c>
      <c r="L45" s="26">
        <v>355</v>
      </c>
      <c r="M45" s="26">
        <v>569</v>
      </c>
      <c r="N45" s="26">
        <v>749</v>
      </c>
      <c r="O45" s="26">
        <f>SUM(C45:N45)</f>
        <v>8128</v>
      </c>
    </row>
    <row r="46" spans="1:15" ht="15" customHeight="1" thickBot="1">
      <c r="A46" s="58"/>
      <c r="B46" s="25" t="s">
        <v>22</v>
      </c>
      <c r="C46" s="43">
        <f>SUM(C44:C45)</f>
        <v>1445</v>
      </c>
      <c r="D46" s="43">
        <f>SUM(D44:D45)</f>
        <v>1384</v>
      </c>
      <c r="E46" s="43">
        <f>SUM(E44:E45)</f>
        <v>1311</v>
      </c>
      <c r="F46" s="43">
        <f>SUM(F44:F45)</f>
        <v>1368</v>
      </c>
      <c r="G46" s="43">
        <f aca="true" t="shared" si="8" ref="G46:O46">SUM(G44:G45)</f>
        <v>1049</v>
      </c>
      <c r="H46" s="43">
        <f t="shared" si="8"/>
        <v>947</v>
      </c>
      <c r="I46" s="43">
        <f t="shared" si="8"/>
        <v>857</v>
      </c>
      <c r="J46" s="43">
        <f t="shared" si="8"/>
        <v>765</v>
      </c>
      <c r="K46" s="43">
        <f t="shared" si="8"/>
        <v>743</v>
      </c>
      <c r="L46" s="43">
        <f t="shared" si="8"/>
        <v>618</v>
      </c>
      <c r="M46" s="43">
        <f t="shared" si="8"/>
        <v>882</v>
      </c>
      <c r="N46" s="43">
        <f t="shared" si="8"/>
        <v>1149</v>
      </c>
      <c r="O46" s="43">
        <f t="shared" si="8"/>
        <v>12518</v>
      </c>
    </row>
    <row r="47" spans="1:15" ht="31.5" customHeight="1" thickBot="1">
      <c r="A47" s="50" t="s">
        <v>31</v>
      </c>
      <c r="B47" s="34" t="s">
        <v>15</v>
      </c>
      <c r="C47" s="35">
        <v>20987</v>
      </c>
      <c r="D47" s="35">
        <v>20363</v>
      </c>
      <c r="E47" s="35">
        <v>24088</v>
      </c>
      <c r="F47" s="35">
        <v>18467</v>
      </c>
      <c r="G47" s="35">
        <v>15547</v>
      </c>
      <c r="H47" s="35">
        <v>13549</v>
      </c>
      <c r="I47" s="35">
        <v>11831</v>
      </c>
      <c r="J47" s="35">
        <v>10520</v>
      </c>
      <c r="K47" s="35">
        <v>9489</v>
      </c>
      <c r="L47" s="35">
        <v>10811</v>
      </c>
      <c r="M47" s="35">
        <v>13554</v>
      </c>
      <c r="N47" s="35">
        <v>16212</v>
      </c>
      <c r="O47" s="36">
        <f>SUM(C47:N47)</f>
        <v>185418</v>
      </c>
    </row>
    <row r="48" spans="1:15" ht="31.5" customHeight="1">
      <c r="A48" s="51"/>
      <c r="B48" s="37" t="s">
        <v>32</v>
      </c>
      <c r="C48" s="38">
        <v>493</v>
      </c>
      <c r="D48" s="38">
        <v>474</v>
      </c>
      <c r="E48" s="38">
        <v>585</v>
      </c>
      <c r="F48" s="38">
        <v>406</v>
      </c>
      <c r="G48" s="38">
        <v>331</v>
      </c>
      <c r="H48" s="38">
        <v>277</v>
      </c>
      <c r="I48" s="38">
        <v>250</v>
      </c>
      <c r="J48" s="38">
        <v>61</v>
      </c>
      <c r="K48" s="38">
        <v>65</v>
      </c>
      <c r="L48" s="38">
        <v>56</v>
      </c>
      <c r="M48" s="38">
        <v>59</v>
      </c>
      <c r="N48" s="38">
        <v>55</v>
      </c>
      <c r="O48" s="38">
        <f>SUM(C48:N48)</f>
        <v>3112</v>
      </c>
    </row>
    <row r="49" spans="1:15" ht="31.5" customHeight="1">
      <c r="A49" s="51"/>
      <c r="B49" s="42" t="s">
        <v>33</v>
      </c>
      <c r="C49" s="38"/>
      <c r="D49" s="38"/>
      <c r="E49" s="38"/>
      <c r="F49" s="38"/>
      <c r="G49" s="38"/>
      <c r="H49" s="38"/>
      <c r="I49" s="38"/>
      <c r="J49" s="38">
        <v>184</v>
      </c>
      <c r="K49" s="38">
        <v>184</v>
      </c>
      <c r="L49" s="38">
        <v>193</v>
      </c>
      <c r="M49" s="38">
        <v>230</v>
      </c>
      <c r="N49" s="38">
        <v>294</v>
      </c>
      <c r="O49" s="38">
        <f>SUM(C49:N49)</f>
        <v>1085</v>
      </c>
    </row>
    <row r="50" spans="1:15" ht="31.5" customHeight="1">
      <c r="A50" s="51"/>
      <c r="B50" s="39" t="s">
        <v>34</v>
      </c>
      <c r="C50" s="40">
        <v>886</v>
      </c>
      <c r="D50" s="40">
        <v>874</v>
      </c>
      <c r="E50" s="40">
        <v>953</v>
      </c>
      <c r="F50" s="40">
        <v>805</v>
      </c>
      <c r="G50" s="40">
        <v>729</v>
      </c>
      <c r="H50" s="40">
        <v>673</v>
      </c>
      <c r="I50" s="40">
        <v>524</v>
      </c>
      <c r="J50" s="40">
        <v>441</v>
      </c>
      <c r="K50" s="40">
        <v>318</v>
      </c>
      <c r="L50" s="40">
        <v>415</v>
      </c>
      <c r="M50" s="40">
        <v>598</v>
      </c>
      <c r="N50" s="40">
        <v>737</v>
      </c>
      <c r="O50" s="40">
        <f>SUM(C50:N50)</f>
        <v>7953</v>
      </c>
    </row>
    <row r="51" spans="1:15" ht="31.5" customHeight="1" thickBot="1">
      <c r="A51" s="52"/>
      <c r="B51" s="39" t="s">
        <v>36</v>
      </c>
      <c r="C51" s="44">
        <f>SUM(C48:C50)</f>
        <v>1379</v>
      </c>
      <c r="D51" s="44">
        <f>SUM(D48:D50)</f>
        <v>1348</v>
      </c>
      <c r="E51" s="44">
        <f>SUM(E48:E50)</f>
        <v>1538</v>
      </c>
      <c r="F51" s="44">
        <f>SUM(F48:F50)</f>
        <v>1211</v>
      </c>
      <c r="G51" s="44">
        <f aca="true" t="shared" si="9" ref="G51:O51">SUM(G48:G50)</f>
        <v>1060</v>
      </c>
      <c r="H51" s="44">
        <f t="shared" si="9"/>
        <v>950</v>
      </c>
      <c r="I51" s="44">
        <f t="shared" si="9"/>
        <v>774</v>
      </c>
      <c r="J51" s="44">
        <f t="shared" si="9"/>
        <v>686</v>
      </c>
      <c r="K51" s="44">
        <f t="shared" si="9"/>
        <v>567</v>
      </c>
      <c r="L51" s="44">
        <f t="shared" si="9"/>
        <v>664</v>
      </c>
      <c r="M51" s="44">
        <f t="shared" si="9"/>
        <v>887</v>
      </c>
      <c r="N51" s="44">
        <f t="shared" si="9"/>
        <v>1086</v>
      </c>
      <c r="O51" s="44">
        <f t="shared" si="9"/>
        <v>12150</v>
      </c>
    </row>
    <row r="52" spans="1:15" ht="31.5" customHeight="1" thickBot="1">
      <c r="A52" s="50" t="s">
        <v>35</v>
      </c>
      <c r="B52" s="34" t="s">
        <v>15</v>
      </c>
      <c r="C52" s="35">
        <v>23023</v>
      </c>
      <c r="D52" s="35">
        <v>20998</v>
      </c>
      <c r="E52" s="35">
        <v>20389</v>
      </c>
      <c r="F52" s="35">
        <v>20139</v>
      </c>
      <c r="G52" s="35">
        <v>13195</v>
      </c>
      <c r="H52" s="35">
        <v>11116</v>
      </c>
      <c r="I52" s="35">
        <v>8900</v>
      </c>
      <c r="J52" s="35">
        <v>9420</v>
      </c>
      <c r="K52" s="35">
        <v>8552</v>
      </c>
      <c r="L52" s="35">
        <v>8692</v>
      </c>
      <c r="M52" s="35">
        <v>11051</v>
      </c>
      <c r="N52" s="35">
        <v>12325</v>
      </c>
      <c r="O52" s="36">
        <f>SUM(C52:N52)</f>
        <v>167800</v>
      </c>
    </row>
    <row r="53" spans="1:15" ht="31.5" customHeight="1">
      <c r="A53" s="51"/>
      <c r="B53" s="45" t="s">
        <v>37</v>
      </c>
      <c r="C53" s="38">
        <v>73</v>
      </c>
      <c r="D53" s="38">
        <v>79</v>
      </c>
      <c r="E53" s="38">
        <v>77</v>
      </c>
      <c r="F53" s="38">
        <v>74</v>
      </c>
      <c r="G53" s="38">
        <v>51</v>
      </c>
      <c r="H53" s="38">
        <v>42</v>
      </c>
      <c r="I53" s="38">
        <v>49</v>
      </c>
      <c r="J53" s="38">
        <v>53</v>
      </c>
      <c r="K53" s="38">
        <v>59</v>
      </c>
      <c r="L53" s="38">
        <v>52</v>
      </c>
      <c r="M53" s="38">
        <v>62</v>
      </c>
      <c r="N53" s="38">
        <v>55</v>
      </c>
      <c r="O53" s="38">
        <f>SUM(C53:N53)</f>
        <v>726</v>
      </c>
    </row>
    <row r="54" spans="1:15" ht="31.5" customHeight="1">
      <c r="A54" s="51"/>
      <c r="B54" s="46" t="s">
        <v>38</v>
      </c>
      <c r="C54" s="38">
        <v>418</v>
      </c>
      <c r="D54" s="38">
        <v>375</v>
      </c>
      <c r="E54" s="38">
        <v>345</v>
      </c>
      <c r="F54" s="38">
        <v>317</v>
      </c>
      <c r="G54" s="38">
        <v>342</v>
      </c>
      <c r="H54" s="38">
        <v>314</v>
      </c>
      <c r="I54" s="38">
        <v>245</v>
      </c>
      <c r="J54" s="38">
        <v>276</v>
      </c>
      <c r="K54" s="38">
        <v>242</v>
      </c>
      <c r="L54" s="38">
        <v>265</v>
      </c>
      <c r="M54" s="38">
        <v>343</v>
      </c>
      <c r="N54" s="38">
        <v>307</v>
      </c>
      <c r="O54" s="38">
        <f>SUM(C54:N54)</f>
        <v>3789</v>
      </c>
    </row>
    <row r="55" spans="1:15" ht="31.5" customHeight="1">
      <c r="A55" s="51"/>
      <c r="B55" s="47" t="s">
        <v>39</v>
      </c>
      <c r="C55" s="40">
        <v>993</v>
      </c>
      <c r="D55" s="40">
        <v>876</v>
      </c>
      <c r="E55" s="40">
        <v>887</v>
      </c>
      <c r="F55" s="40">
        <v>876</v>
      </c>
      <c r="G55" s="40">
        <v>311</v>
      </c>
      <c r="H55" s="40">
        <v>224</v>
      </c>
      <c r="I55" s="40">
        <v>146</v>
      </c>
      <c r="J55" s="40">
        <v>137</v>
      </c>
      <c r="K55" s="40">
        <v>118</v>
      </c>
      <c r="L55" s="40">
        <v>133</v>
      </c>
      <c r="M55" s="40">
        <v>205</v>
      </c>
      <c r="N55" s="40">
        <v>468</v>
      </c>
      <c r="O55" s="40">
        <f>SUM(C55:N55)</f>
        <v>5374</v>
      </c>
    </row>
    <row r="56" spans="1:15" ht="31.5" customHeight="1" thickBot="1">
      <c r="A56" s="52"/>
      <c r="B56" s="39" t="s">
        <v>36</v>
      </c>
      <c r="C56" s="48">
        <f>SUM(C53:C55)/SUM(C48:C50)</f>
        <v>1.0761421319796953</v>
      </c>
      <c r="D56" s="48">
        <f>SUM(D53:D55)/SUM(D48:D50)</f>
        <v>0.9866468842729971</v>
      </c>
      <c r="E56" s="48">
        <f>SUM(E53:E55)/SUM(E48:E50)</f>
        <v>0.8511053315994799</v>
      </c>
      <c r="F56" s="48">
        <f>SUM(F53:F55)/SUM(F48:F50)</f>
        <v>1.046242774566474</v>
      </c>
      <c r="G56" s="48">
        <f aca="true" t="shared" si="10" ref="G56:O56">SUM(G53:G55)/SUM(G48:G50)</f>
        <v>0.6641509433962264</v>
      </c>
      <c r="H56" s="48">
        <f t="shared" si="10"/>
        <v>0.6105263157894737</v>
      </c>
      <c r="I56" s="48">
        <f t="shared" si="10"/>
        <v>0.5684754521963824</v>
      </c>
      <c r="J56" s="48">
        <f t="shared" si="10"/>
        <v>0.6793002915451894</v>
      </c>
      <c r="K56" s="48">
        <f t="shared" si="10"/>
        <v>0.7389770723104057</v>
      </c>
      <c r="L56" s="48">
        <f>SUM(L53:L55)/SUM(L48:L50)</f>
        <v>0.677710843373494</v>
      </c>
      <c r="M56" s="48">
        <f t="shared" si="10"/>
        <v>0.6877113866967306</v>
      </c>
      <c r="N56" s="48">
        <f t="shared" si="10"/>
        <v>0.7642725598526704</v>
      </c>
      <c r="O56" s="48">
        <f t="shared" si="10"/>
        <v>0.8139094650205762</v>
      </c>
    </row>
    <row r="57" spans="1:15" ht="31.5" customHeight="1" thickBot="1">
      <c r="A57" s="50" t="s">
        <v>40</v>
      </c>
      <c r="B57" s="34" t="s">
        <v>15</v>
      </c>
      <c r="C57" s="35">
        <v>19354</v>
      </c>
      <c r="D57" s="35">
        <v>17996</v>
      </c>
      <c r="E57" s="35">
        <v>17483</v>
      </c>
      <c r="F57" s="35">
        <v>14391</v>
      </c>
      <c r="G57" s="35">
        <v>11809</v>
      </c>
      <c r="H57" s="35">
        <v>9158</v>
      </c>
      <c r="I57" s="35">
        <v>7949</v>
      </c>
      <c r="J57" s="35">
        <v>8138</v>
      </c>
      <c r="K57" s="35">
        <v>8640</v>
      </c>
      <c r="L57" s="35">
        <v>8144</v>
      </c>
      <c r="M57" s="35">
        <v>8939</v>
      </c>
      <c r="N57" s="35">
        <v>12675</v>
      </c>
      <c r="O57" s="36">
        <f>SUM(C57:N57)</f>
        <v>144676</v>
      </c>
    </row>
    <row r="58" spans="1:15" ht="19.5" customHeight="1">
      <c r="A58" s="51"/>
      <c r="B58" s="45" t="s">
        <v>41</v>
      </c>
      <c r="C58" s="38">
        <v>77</v>
      </c>
      <c r="D58" s="38">
        <v>76</v>
      </c>
      <c r="E58" s="38">
        <v>66</v>
      </c>
      <c r="F58" s="38">
        <v>89</v>
      </c>
      <c r="G58" s="38">
        <v>65</v>
      </c>
      <c r="H58" s="38">
        <v>44</v>
      </c>
      <c r="I58" s="38">
        <v>48</v>
      </c>
      <c r="J58" s="38">
        <v>48</v>
      </c>
      <c r="K58" s="38">
        <v>72</v>
      </c>
      <c r="L58" s="38">
        <v>53</v>
      </c>
      <c r="M58" s="38">
        <v>51</v>
      </c>
      <c r="N58" s="38">
        <v>57</v>
      </c>
      <c r="O58" s="38">
        <f>SUM(C58:N58)</f>
        <v>746</v>
      </c>
    </row>
    <row r="59" spans="1:15" ht="19.5" customHeight="1">
      <c r="A59" s="51"/>
      <c r="B59" s="46" t="s">
        <v>42</v>
      </c>
      <c r="C59" s="38">
        <v>493</v>
      </c>
      <c r="D59" s="38">
        <v>488</v>
      </c>
      <c r="E59" s="38">
        <v>490</v>
      </c>
      <c r="F59" s="38">
        <v>324</v>
      </c>
      <c r="G59" s="38">
        <v>247</v>
      </c>
      <c r="H59" s="38">
        <v>196</v>
      </c>
      <c r="I59" s="38">
        <v>158</v>
      </c>
      <c r="J59" s="38">
        <v>195</v>
      </c>
      <c r="K59" s="38">
        <v>196</v>
      </c>
      <c r="L59" s="38">
        <v>196</v>
      </c>
      <c r="M59" s="38">
        <v>218</v>
      </c>
      <c r="N59" s="38">
        <v>333</v>
      </c>
      <c r="O59" s="38">
        <f>SUM(C59:N59)</f>
        <v>3534</v>
      </c>
    </row>
    <row r="60" spans="1:15" ht="19.5" customHeight="1">
      <c r="A60" s="51"/>
      <c r="B60" s="47" t="s">
        <v>43</v>
      </c>
      <c r="C60" s="40">
        <v>799</v>
      </c>
      <c r="D60" s="40">
        <v>628</v>
      </c>
      <c r="E60" s="40">
        <v>576</v>
      </c>
      <c r="F60" s="40">
        <v>544</v>
      </c>
      <c r="G60" s="40">
        <v>488</v>
      </c>
      <c r="H60" s="40">
        <v>354</v>
      </c>
      <c r="I60" s="40">
        <v>276</v>
      </c>
      <c r="J60" s="40">
        <v>201</v>
      </c>
      <c r="K60" s="40">
        <v>171</v>
      </c>
      <c r="L60" s="40">
        <v>178</v>
      </c>
      <c r="M60" s="40">
        <v>231</v>
      </c>
      <c r="N60" s="40">
        <v>381</v>
      </c>
      <c r="O60" s="40">
        <f>SUM(C60:N60)</f>
        <v>4827</v>
      </c>
    </row>
    <row r="61" spans="1:15" ht="19.5" customHeight="1" thickBot="1">
      <c r="A61" s="52"/>
      <c r="B61" s="39" t="s">
        <v>44</v>
      </c>
      <c r="C61" s="48">
        <f aca="true" t="shared" si="11" ref="C61:O61">SUM(C58:C60)/SUM(C53:C55)</f>
        <v>0.9225067385444744</v>
      </c>
      <c r="D61" s="48">
        <f t="shared" si="11"/>
        <v>0.8962406015037594</v>
      </c>
      <c r="E61" s="48">
        <f>SUM(E58:E60)/SUM(E53:E55)</f>
        <v>0.8647822765469825</v>
      </c>
      <c r="F61" s="48">
        <f t="shared" si="11"/>
        <v>0.755327545382794</v>
      </c>
      <c r="G61" s="48">
        <f t="shared" si="11"/>
        <v>1.1363636363636365</v>
      </c>
      <c r="H61" s="48">
        <f t="shared" si="11"/>
        <v>1.0241379310344827</v>
      </c>
      <c r="I61" s="48">
        <f t="shared" si="11"/>
        <v>1.0954545454545455</v>
      </c>
      <c r="J61" s="48">
        <f t="shared" si="11"/>
        <v>0.9527896995708155</v>
      </c>
      <c r="K61" s="48">
        <f t="shared" si="11"/>
        <v>1.0477326968973748</v>
      </c>
      <c r="L61" s="48">
        <f t="shared" si="11"/>
        <v>0.9488888888888889</v>
      </c>
      <c r="M61" s="48">
        <f t="shared" si="11"/>
        <v>0.819672131147541</v>
      </c>
      <c r="N61" s="48">
        <f t="shared" si="11"/>
        <v>0.9289156626506024</v>
      </c>
      <c r="O61" s="48">
        <f t="shared" si="11"/>
        <v>0.9209222368287997</v>
      </c>
    </row>
    <row r="62" spans="1:15" ht="31.5" customHeight="1" thickBot="1">
      <c r="A62" s="50" t="s">
        <v>45</v>
      </c>
      <c r="B62" s="34" t="s">
        <v>15</v>
      </c>
      <c r="C62" s="35">
        <v>19283</v>
      </c>
      <c r="D62" s="35">
        <v>19629</v>
      </c>
      <c r="E62" s="35">
        <v>17438</v>
      </c>
      <c r="F62" s="35">
        <v>18348</v>
      </c>
      <c r="G62" s="35">
        <v>13013</v>
      </c>
      <c r="H62" s="35">
        <v>9971</v>
      </c>
      <c r="I62" s="35">
        <v>7949</v>
      </c>
      <c r="J62" s="35">
        <v>8138</v>
      </c>
      <c r="K62" s="35">
        <v>8640</v>
      </c>
      <c r="L62" s="35">
        <v>8144</v>
      </c>
      <c r="M62" s="35">
        <v>8939</v>
      </c>
      <c r="N62" s="35">
        <v>12675</v>
      </c>
      <c r="O62" s="36">
        <f>SUM(C62:N62)</f>
        <v>152167</v>
      </c>
    </row>
    <row r="63" spans="1:15" ht="19.5" customHeight="1">
      <c r="A63" s="51"/>
      <c r="B63" s="45" t="s">
        <v>41</v>
      </c>
      <c r="C63" s="38">
        <v>71</v>
      </c>
      <c r="D63" s="38">
        <v>86</v>
      </c>
      <c r="E63" s="38">
        <v>73</v>
      </c>
      <c r="F63" s="38">
        <v>86</v>
      </c>
      <c r="G63" s="38">
        <v>54</v>
      </c>
      <c r="H63" s="38">
        <v>40</v>
      </c>
      <c r="I63" s="38">
        <v>48</v>
      </c>
      <c r="J63" s="38">
        <v>48</v>
      </c>
      <c r="K63" s="38">
        <v>72</v>
      </c>
      <c r="L63" s="38">
        <v>53</v>
      </c>
      <c r="M63" s="38">
        <v>51</v>
      </c>
      <c r="N63" s="38">
        <v>57</v>
      </c>
      <c r="O63" s="38">
        <f>SUM(C63:N63)</f>
        <v>739</v>
      </c>
    </row>
    <row r="64" spans="1:15" ht="19.5" customHeight="1">
      <c r="A64" s="51"/>
      <c r="B64" s="49" t="s">
        <v>42</v>
      </c>
      <c r="C64" s="38">
        <v>586</v>
      </c>
      <c r="D64" s="38">
        <v>558</v>
      </c>
      <c r="E64" s="38">
        <v>495</v>
      </c>
      <c r="F64" s="38">
        <v>491</v>
      </c>
      <c r="G64" s="38">
        <v>336</v>
      </c>
      <c r="H64" s="38">
        <v>253</v>
      </c>
      <c r="I64" s="38">
        <v>158</v>
      </c>
      <c r="J64" s="38">
        <v>195</v>
      </c>
      <c r="K64" s="38">
        <v>196</v>
      </c>
      <c r="L64" s="38">
        <v>196</v>
      </c>
      <c r="M64" s="38">
        <v>218</v>
      </c>
      <c r="N64" s="38">
        <v>333</v>
      </c>
      <c r="O64" s="38">
        <f>SUM(C64:N64)</f>
        <v>4015</v>
      </c>
    </row>
    <row r="65" spans="1:15" ht="19.5" customHeight="1">
      <c r="A65" s="51"/>
      <c r="B65" s="47" t="s">
        <v>43</v>
      </c>
      <c r="C65" s="40">
        <v>532</v>
      </c>
      <c r="D65" s="40">
        <v>605</v>
      </c>
      <c r="E65" s="40">
        <v>537</v>
      </c>
      <c r="F65" s="40">
        <v>590</v>
      </c>
      <c r="G65" s="40">
        <v>419</v>
      </c>
      <c r="H65" s="40">
        <v>294</v>
      </c>
      <c r="I65" s="40">
        <v>276</v>
      </c>
      <c r="J65" s="40">
        <v>201</v>
      </c>
      <c r="K65" s="40">
        <v>171</v>
      </c>
      <c r="L65" s="40">
        <v>178</v>
      </c>
      <c r="M65" s="40">
        <v>231</v>
      </c>
      <c r="N65" s="40">
        <v>381</v>
      </c>
      <c r="O65" s="40">
        <f>SUM(C65:N65)</f>
        <v>4415</v>
      </c>
    </row>
    <row r="66" spans="1:15" ht="19.5" customHeight="1">
      <c r="A66" s="52"/>
      <c r="B66" s="39" t="s">
        <v>44</v>
      </c>
      <c r="C66" s="48">
        <f>SUM(C63:C65)/SUM(C58:C60)</f>
        <v>0.8685171658144631</v>
      </c>
      <c r="D66" s="48">
        <f>SUM(D63:D65)/SUM(D58:D60)</f>
        <v>1.0478187919463087</v>
      </c>
      <c r="E66" s="48">
        <f>SUM(E63:E65)/SUM(E58:E60)</f>
        <v>0.976148409893993</v>
      </c>
      <c r="F66" s="48">
        <f aca="true" t="shared" si="12" ref="F66:O66">SUM(F63:F65)/SUM(F58:F60)</f>
        <v>1.219435736677116</v>
      </c>
      <c r="G66" s="48">
        <f t="shared" si="12"/>
        <v>1.01125</v>
      </c>
      <c r="H66" s="48">
        <f t="shared" si="12"/>
        <v>0.9882154882154882</v>
      </c>
      <c r="I66" s="48">
        <f t="shared" si="12"/>
        <v>1</v>
      </c>
      <c r="J66" s="48">
        <f t="shared" si="12"/>
        <v>1</v>
      </c>
      <c r="K66" s="48">
        <f t="shared" si="12"/>
        <v>1</v>
      </c>
      <c r="L66" s="48">
        <f t="shared" si="12"/>
        <v>1</v>
      </c>
      <c r="M66" s="48">
        <f t="shared" si="12"/>
        <v>1</v>
      </c>
      <c r="N66" s="48">
        <f t="shared" si="12"/>
        <v>1</v>
      </c>
      <c r="O66" s="48">
        <f t="shared" si="12"/>
        <v>1.0068079499286264</v>
      </c>
    </row>
    <row r="68" spans="2:8" ht="12.75">
      <c r="B68" s="41"/>
      <c r="H68" t="s">
        <v>46</v>
      </c>
    </row>
    <row r="69" ht="12.75">
      <c r="B69" s="41"/>
    </row>
    <row r="70" ht="12.75">
      <c r="B70" s="41"/>
    </row>
  </sheetData>
  <sheetProtection/>
  <mergeCells count="15">
    <mergeCell ref="A52:A56"/>
    <mergeCell ref="A47:A51"/>
    <mergeCell ref="A43:A46"/>
    <mergeCell ref="A39:A42"/>
    <mergeCell ref="A35:A38"/>
    <mergeCell ref="A62:A66"/>
    <mergeCell ref="A3:A5"/>
    <mergeCell ref="A6:A8"/>
    <mergeCell ref="A9:A14"/>
    <mergeCell ref="A15:A18"/>
    <mergeCell ref="A31:A34"/>
    <mergeCell ref="A27:A30"/>
    <mergeCell ref="A23:A26"/>
    <mergeCell ref="A19:A22"/>
    <mergeCell ref="A57:A61"/>
  </mergeCells>
  <printOptions/>
  <pageMargins left="0.7861111111111111" right="0.7861111111111111" top="0.7861111111111111" bottom="0.7861111111111111" header="0.5118055555555556" footer="0.5118055555555556"/>
  <pageSetup errors="NA" firstPageNumber="1" useFirstPageNumber="1"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cp:lastPrinted>2011-06-01T10:58:46Z</cp:lastPrinted>
  <dcterms:created xsi:type="dcterms:W3CDTF">1999-11-28T05:27:41Z</dcterms:created>
  <dcterms:modified xsi:type="dcterms:W3CDTF">2011-06-01T10:59:26Z</dcterms:modified>
  <cp:category/>
  <cp:version/>
  <cp:contentType/>
  <cp:contentStatus/>
</cp:coreProperties>
</file>